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2300" windowHeight="97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<sst xmlns="http://schemas.openxmlformats.org/spreadsheetml/2006/main" count="33" uniqueCount="31">
  <si>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</si>
  <si>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</si>
  <si>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</si>
  <si>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</si>
  <si>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</si>
  <si>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</si>
  <si>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</si>
  <si>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</si>
  <si>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</si>
  <si>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</si>
  <si>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</si>
  <si>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</si>
  <si>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media mensile</t>
  </si>
  <si>
    <t>massima mensile</t>
  </si>
  <si>
    <t>minima mensile</t>
  </si>
  <si>
    <t>escursione</t>
  </si>
  <si>
    <t>Temperatura (°C)</t>
  </si>
  <si>
    <t>Hb</t>
  </si>
  <si>
    <t>Htot</t>
  </si>
  <si>
    <t>pv</t>
  </si>
  <si>
    <r>
      <t>Htot  (Wh/(m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giorno))</t>
    </r>
  </si>
  <si>
    <r>
      <t>Hd (MJ/(m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giorno))</t>
    </r>
  </si>
  <si>
    <t>Clima Treviso</t>
  </si>
  <si>
    <r>
      <t xml:space="preserve">Latitudine: </t>
    </r>
    <r>
      <rPr>
        <sz val="10"/>
        <rFont val="Arial"/>
        <family val="2"/>
      </rPr>
      <t>45° 40'</t>
    </r>
  </si>
  <si>
    <r>
      <rPr>
        <b/>
        <sz val="10"/>
        <rFont val="Arial"/>
        <family val="2"/>
      </rPr>
      <t>Altitudine: 15</t>
    </r>
    <r>
      <rPr>
        <sz val="10"/>
        <rFont val="Arial"/>
        <family val="0"/>
      </rPr>
      <t xml:space="preserve"> m s.l.m.</t>
    </r>
  </si>
  <si>
    <t>Fonte: UNI 10349</t>
  </si>
  <si>
    <t>pv sat</t>
  </si>
  <si>
    <t>UR</t>
  </si>
  <si>
    <t>Temperature (°C)</t>
  </si>
  <si>
    <t>Altra fonte (www.ilmeteo.it)</t>
  </si>
  <si>
    <t>precipitazioni (mm/mese)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</si>
</sst>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118" zoomScaleNormal="118" zoomScalePageLayoutView="0" workbookViewId="0" topLeftCell="A1">
      <selection activeCell="O30" sqref="O30"/>
    </sheetView>
  </sheetViews>
  <sheetFormatPr defaultColWidth="9.140625" defaultRowHeight="12.75"/>
  <cols>
    <col min="1" max="1" width="9.7109375" style="0" customWidth="1"/>
    <col min="2" max="2" width="13.140625" style="0" customWidth="1"/>
  </cols>
  <sheetData>
    <row r="1" ht="12.75">
      <c r="A1" s="1" t="s">
        <v>25</v>
      </c>
    </row>
    <row r="2" ht="12.75">
      <c r="A2" s="1"/>
    </row>
    <row r="3" spans="1:8" ht="12.75">
      <c r="A3" s="1" t="s">
        <v>22</v>
      </c>
      <c r="C3" s="1" t="s">
        <v>23</v>
      </c>
      <c r="E3" s="3"/>
      <c r="H3" s="3" t="s">
        <v>24</v>
      </c>
    </row>
    <row r="4" spans="1:5" ht="12.75">
      <c r="A4" s="1"/>
      <c r="B4" s="1"/>
      <c r="C4" s="1"/>
      <c r="D4" s="1"/>
      <c r="E4" s="1"/>
    </row>
    <row r="5" spans="1:14" ht="12.75">
      <c r="A5" s="1" t="s">
        <v>16</v>
      </c>
      <c r="B5" s="1"/>
      <c r="C5" s="2" t="s">
        <v>0</v>
      </c>
      <c r="D5" s="2" t="s">
        <v>1</v>
      </c>
      <c r="E5" s="2" t="s">
        <v>2</v>
      </c>
      <c r="F5" s="2" t="s">
        <v>3</v>
      </c>
      <c r="G5" s="2" t="s">
        <v>4</v>
      </c>
      <c r="H5" s="2" t="s">
        <v>5</v>
      </c>
      <c r="I5" s="2" t="s">
        <v>6</v>
      </c>
      <c r="J5" s="2" t="s">
        <v>7</v>
      </c>
      <c r="K5" s="2" t="s">
        <v>8</v>
      </c>
      <c r="L5" s="2" t="s">
        <v>9</v>
      </c>
      <c r="M5" s="2" t="s">
        <v>10</v>
      </c>
      <c r="N5" s="2" t="s">
        <v>11</v>
      </c>
    </row>
    <row r="6" spans="1:14" ht="12.75">
      <c r="A6" s="1" t="s">
        <v>12</v>
      </c>
      <c r="C6" s="4">
        <v>2.8</v>
      </c>
      <c r="D6" s="4">
        <v>4.4</v>
      </c>
      <c r="E6" s="4">
        <v>8.4</v>
      </c>
      <c r="F6" s="4">
        <v>13.2</v>
      </c>
      <c r="G6" s="4">
        <v>17.1</v>
      </c>
      <c r="H6" s="4">
        <v>21.6</v>
      </c>
      <c r="I6" s="4">
        <v>23.8</v>
      </c>
      <c r="J6" s="4">
        <v>23.2</v>
      </c>
      <c r="K6" s="4">
        <v>19.8</v>
      </c>
      <c r="L6" s="4">
        <v>14</v>
      </c>
      <c r="M6" s="4">
        <v>8.2</v>
      </c>
      <c r="N6" s="4">
        <v>4.3</v>
      </c>
    </row>
    <row r="7" spans="3:14" ht="12.75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4.25">
      <c r="A8" s="1" t="s">
        <v>21</v>
      </c>
      <c r="C8" s="4">
        <v>2.3</v>
      </c>
      <c r="D8" s="4">
        <v>3.4</v>
      </c>
      <c r="E8" s="4">
        <v>5</v>
      </c>
      <c r="F8" s="4">
        <v>6.7</v>
      </c>
      <c r="G8" s="4">
        <v>7.8</v>
      </c>
      <c r="H8" s="4">
        <v>7.9</v>
      </c>
      <c r="I8" s="4">
        <v>7.2</v>
      </c>
      <c r="J8" s="4">
        <v>6.5</v>
      </c>
      <c r="K8" s="4">
        <v>5.4</v>
      </c>
      <c r="L8" s="4">
        <v>3.9</v>
      </c>
      <c r="M8" s="4">
        <v>2.5</v>
      </c>
      <c r="N8" s="4">
        <v>2</v>
      </c>
    </row>
    <row r="9" spans="1:14" ht="12.75">
      <c r="A9" s="1" t="s">
        <v>17</v>
      </c>
      <c r="C9" s="4">
        <v>2.2</v>
      </c>
      <c r="D9" s="4">
        <v>4.5</v>
      </c>
      <c r="E9" s="4">
        <v>7.1</v>
      </c>
      <c r="F9" s="4">
        <v>9.2</v>
      </c>
      <c r="G9" s="4">
        <v>12.5</v>
      </c>
      <c r="H9" s="4">
        <v>15.8</v>
      </c>
      <c r="I9" s="4">
        <v>17.3</v>
      </c>
      <c r="J9" s="4">
        <v>14.6</v>
      </c>
      <c r="K9" s="4">
        <v>9.8</v>
      </c>
      <c r="L9" s="4">
        <v>5.7</v>
      </c>
      <c r="M9" s="4">
        <v>2.3</v>
      </c>
      <c r="N9" s="4">
        <v>1.9</v>
      </c>
    </row>
    <row r="10" spans="1:14" ht="12.75">
      <c r="A10" s="1" t="s">
        <v>18</v>
      </c>
      <c r="C10" s="4">
        <f>SUM(C8:C9)</f>
        <v>4.5</v>
      </c>
      <c r="D10" s="4">
        <f aca="true" t="shared" si="0" ref="D10:N10">SUM(D8:D9)</f>
        <v>7.9</v>
      </c>
      <c r="E10" s="4">
        <f t="shared" si="0"/>
        <v>12.1</v>
      </c>
      <c r="F10" s="4">
        <f t="shared" si="0"/>
        <v>15.899999999999999</v>
      </c>
      <c r="G10" s="4">
        <f t="shared" si="0"/>
        <v>20.3</v>
      </c>
      <c r="H10" s="4">
        <f t="shared" si="0"/>
        <v>23.700000000000003</v>
      </c>
      <c r="I10" s="4">
        <f t="shared" si="0"/>
        <v>24.5</v>
      </c>
      <c r="J10" s="4">
        <f t="shared" si="0"/>
        <v>21.1</v>
      </c>
      <c r="K10" s="4">
        <f t="shared" si="0"/>
        <v>15.200000000000001</v>
      </c>
      <c r="L10" s="4">
        <f t="shared" si="0"/>
        <v>9.6</v>
      </c>
      <c r="M10" s="4">
        <f t="shared" si="0"/>
        <v>4.8</v>
      </c>
      <c r="N10" s="4">
        <f t="shared" si="0"/>
        <v>3.9</v>
      </c>
    </row>
    <row r="11" spans="3:14" ht="12.75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4.25">
      <c r="A12" s="1" t="s">
        <v>20</v>
      </c>
      <c r="C12" s="5">
        <f>C10*1000/3.6</f>
        <v>1250</v>
      </c>
      <c r="D12" s="5">
        <f aca="true" t="shared" si="1" ref="D12:N12">D10*1000/3.6</f>
        <v>2194.4444444444443</v>
      </c>
      <c r="E12" s="5">
        <f t="shared" si="1"/>
        <v>3361.111111111111</v>
      </c>
      <c r="F12" s="5">
        <f t="shared" si="1"/>
        <v>4416.666666666666</v>
      </c>
      <c r="G12" s="5">
        <f t="shared" si="1"/>
        <v>5638.888888888889</v>
      </c>
      <c r="H12" s="5">
        <f t="shared" si="1"/>
        <v>6583.333333333334</v>
      </c>
      <c r="I12" s="5">
        <f t="shared" si="1"/>
        <v>6805.555555555556</v>
      </c>
      <c r="J12" s="5">
        <f t="shared" si="1"/>
        <v>5861.111111111111</v>
      </c>
      <c r="K12" s="5">
        <f t="shared" si="1"/>
        <v>4222.222222222223</v>
      </c>
      <c r="L12" s="5">
        <f t="shared" si="1"/>
        <v>2666.6666666666665</v>
      </c>
      <c r="M12" s="5">
        <f t="shared" si="1"/>
        <v>1333.3333333333333</v>
      </c>
      <c r="N12" s="5">
        <f t="shared" si="1"/>
        <v>1083.3333333333333</v>
      </c>
    </row>
    <row r="13" spans="3:14" ht="12.75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.75">
      <c r="A14" s="1" t="s">
        <v>19</v>
      </c>
      <c r="C14" s="4">
        <v>691</v>
      </c>
      <c r="D14" s="4">
        <v>627</v>
      </c>
      <c r="E14" s="4">
        <v>708</v>
      </c>
      <c r="F14" s="4">
        <v>997</v>
      </c>
      <c r="G14" s="4">
        <v>1390</v>
      </c>
      <c r="H14" s="4">
        <v>1686</v>
      </c>
      <c r="I14" s="4">
        <v>2045</v>
      </c>
      <c r="J14" s="4">
        <v>2046</v>
      </c>
      <c r="K14" s="4">
        <v>1716</v>
      </c>
      <c r="L14" s="4">
        <v>1106</v>
      </c>
      <c r="M14" s="4">
        <v>951</v>
      </c>
      <c r="N14" s="4">
        <v>673</v>
      </c>
    </row>
    <row r="15" spans="1:14" ht="12.75">
      <c r="A15" s="1" t="s">
        <v>26</v>
      </c>
      <c r="C15" s="5">
        <f>2.71828^((17.438*C6/(239.78+C6))+6.4147)</f>
        <v>746.9327300629986</v>
      </c>
      <c r="D15" s="5">
        <f>2.71828^((17.438*D6/(239.78+D6))+6.4147)</f>
        <v>836.2431390088723</v>
      </c>
      <c r="E15" s="5">
        <f>2.71828^((17.438*E6/(239.78+E6))+6.4147)</f>
        <v>1102.0295925036662</v>
      </c>
      <c r="F15" s="5">
        <f>2.71828^((17.438*F6/(239.78+F6))+6.4147)</f>
        <v>1517.1300378473088</v>
      </c>
      <c r="G15" s="5">
        <f>2.71828^((17.438*G6/(239.78+G6))+6.4147)</f>
        <v>1949.8515369805882</v>
      </c>
      <c r="H15" s="5">
        <f>2.71828^((17.438*H6/(239.78+H6))+6.4147)</f>
        <v>2580.5077675162916</v>
      </c>
      <c r="I15" s="5">
        <f>2.71828^((17.438*I6/(239.78+I6))+6.4147)</f>
        <v>2949.1189400836265</v>
      </c>
      <c r="J15" s="5">
        <f>2.71828^((17.438*J6/(239.78+J6))+6.4147)</f>
        <v>2844.2897622143055</v>
      </c>
      <c r="K15" s="5">
        <f>2.71828^((17.438*K6/(239.78+K6))+6.4147)</f>
        <v>2309.5643995499527</v>
      </c>
      <c r="L15" s="5">
        <f>2.71828^((17.438*L6/(239.78+L6))+6.4147)</f>
        <v>1598.2712539456224</v>
      </c>
      <c r="M15" s="5">
        <f>2.71828^((17.438*M6/(239.78+M6))+6.4147)</f>
        <v>1087.1564788920057</v>
      </c>
      <c r="N15" s="5">
        <f>2.71828^((17.438*N6/(239.78+N6))+6.4147)</f>
        <v>830.3968930157606</v>
      </c>
    </row>
    <row r="16" spans="1:14" ht="12.75">
      <c r="A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12.75">
      <c r="A17" s="1" t="s">
        <v>27</v>
      </c>
      <c r="C17" s="5">
        <f>(C14/C15)*100</f>
        <v>92.51167771717795</v>
      </c>
      <c r="D17" s="5">
        <f aca="true" t="shared" si="2" ref="D17:N17">(D14/D15)*100</f>
        <v>74.9781936319537</v>
      </c>
      <c r="E17" s="5">
        <f t="shared" si="2"/>
        <v>64.24509875379273</v>
      </c>
      <c r="F17" s="5">
        <f t="shared" si="2"/>
        <v>65.71618616256958</v>
      </c>
      <c r="G17" s="5">
        <f t="shared" si="2"/>
        <v>71.28747874581582</v>
      </c>
      <c r="H17" s="5">
        <f t="shared" si="2"/>
        <v>65.33597849320776</v>
      </c>
      <c r="I17" s="5">
        <f t="shared" si="2"/>
        <v>69.34274410587221</v>
      </c>
      <c r="J17" s="5">
        <f t="shared" si="2"/>
        <v>71.9335992830481</v>
      </c>
      <c r="K17" s="5">
        <f t="shared" si="2"/>
        <v>74.29972510549538</v>
      </c>
      <c r="L17" s="5">
        <f t="shared" si="2"/>
        <v>69.19976801620116</v>
      </c>
      <c r="M17" s="5">
        <f t="shared" si="2"/>
        <v>87.4759078811937</v>
      </c>
      <c r="N17" s="5">
        <f t="shared" si="2"/>
        <v>81.04558261963858</v>
      </c>
    </row>
    <row r="20" ht="12.75">
      <c r="A20" s="1" t="s">
        <v>29</v>
      </c>
    </row>
    <row r="21" ht="12.75">
      <c r="A21" s="1"/>
    </row>
    <row r="22" ht="12.75">
      <c r="A22" s="1" t="s">
        <v>28</v>
      </c>
    </row>
    <row r="23" spans="1:14" ht="12.75">
      <c r="A23" s="1" t="s">
        <v>13</v>
      </c>
      <c r="B23" s="2"/>
      <c r="C23" s="4">
        <v>7</v>
      </c>
      <c r="D23" s="4">
        <v>9</v>
      </c>
      <c r="E23" s="4">
        <v>13</v>
      </c>
      <c r="F23" s="4">
        <v>17</v>
      </c>
      <c r="G23" s="4">
        <v>22</v>
      </c>
      <c r="H23" s="4">
        <v>26</v>
      </c>
      <c r="I23" s="4">
        <v>28</v>
      </c>
      <c r="J23" s="4">
        <v>28</v>
      </c>
      <c r="K23" s="4">
        <v>25</v>
      </c>
      <c r="L23" s="4">
        <v>19</v>
      </c>
      <c r="M23" s="4">
        <v>12</v>
      </c>
      <c r="N23" s="4">
        <v>7</v>
      </c>
    </row>
    <row r="24" spans="1:14" ht="12.75">
      <c r="A24" s="1" t="s">
        <v>14</v>
      </c>
      <c r="B24" s="2"/>
      <c r="C24" s="4">
        <v>-1</v>
      </c>
      <c r="D24" s="4">
        <v>1</v>
      </c>
      <c r="E24" s="4">
        <v>4</v>
      </c>
      <c r="F24" s="4">
        <v>8</v>
      </c>
      <c r="G24" s="4">
        <v>12</v>
      </c>
      <c r="H24" s="4">
        <v>15</v>
      </c>
      <c r="I24" s="4">
        <v>18</v>
      </c>
      <c r="J24" s="4">
        <v>17</v>
      </c>
      <c r="K24" s="4">
        <v>14</v>
      </c>
      <c r="L24" s="4">
        <v>9</v>
      </c>
      <c r="M24" s="4">
        <v>4</v>
      </c>
      <c r="N24" s="4">
        <v>-1</v>
      </c>
    </row>
    <row r="25" spans="1:14" ht="12.75">
      <c r="A25" s="1" t="s">
        <v>15</v>
      </c>
      <c r="C25" s="4">
        <f>C23-C24</f>
        <v>8</v>
      </c>
      <c r="D25" s="4">
        <f aca="true" t="shared" si="3" ref="D25:N25">D23-D24</f>
        <v>8</v>
      </c>
      <c r="E25" s="4">
        <f t="shared" si="3"/>
        <v>9</v>
      </c>
      <c r="F25" s="4">
        <f t="shared" si="3"/>
        <v>9</v>
      </c>
      <c r="G25" s="4">
        <f t="shared" si="3"/>
        <v>10</v>
      </c>
      <c r="H25" s="4">
        <f t="shared" si="3"/>
        <v>11</v>
      </c>
      <c r="I25" s="4">
        <f t="shared" si="3"/>
        <v>10</v>
      </c>
      <c r="J25" s="4">
        <f t="shared" si="3"/>
        <v>11</v>
      </c>
      <c r="K25" s="4">
        <f t="shared" si="3"/>
        <v>11</v>
      </c>
      <c r="L25" s="4">
        <f t="shared" si="3"/>
        <v>10</v>
      </c>
      <c r="M25" s="4">
        <f t="shared" si="3"/>
        <v>8</v>
      </c>
      <c r="N25" s="4">
        <f t="shared" si="3"/>
        <v>8</v>
      </c>
    </row>
    <row r="26" spans="1:14" ht="12.75">
      <c r="A26" s="1" t="s">
        <v>12</v>
      </c>
      <c r="C26">
        <f>(C23+C24)/2</f>
        <v>3</v>
      </c>
      <c r="D26">
        <f aca="true" t="shared" si="4" ref="D26:N26">(D23+D24)/2</f>
        <v>5</v>
      </c>
      <c r="E26">
        <f t="shared" si="4"/>
        <v>8.5</v>
      </c>
      <c r="F26">
        <f t="shared" si="4"/>
        <v>12.5</v>
      </c>
      <c r="G26">
        <f t="shared" si="4"/>
        <v>17</v>
      </c>
      <c r="H26">
        <f t="shared" si="4"/>
        <v>20.5</v>
      </c>
      <c r="I26">
        <f t="shared" si="4"/>
        <v>23</v>
      </c>
      <c r="J26">
        <f t="shared" si="4"/>
        <v>22.5</v>
      </c>
      <c r="K26">
        <f t="shared" si="4"/>
        <v>19.5</v>
      </c>
      <c r="L26">
        <f t="shared" si="4"/>
        <v>14</v>
      </c>
      <c r="M26">
        <f t="shared" si="4"/>
        <v>8</v>
      </c>
      <c r="N26">
        <f t="shared" si="4"/>
        <v>3</v>
      </c>
    </row>
    <row r="28" spans="1:14" ht="12.75">
      <c r="A28" s="1" t="s">
        <v>30</v>
      </c>
      <c r="C28">
        <v>67</v>
      </c>
      <c r="D28">
        <v>65</v>
      </c>
      <c r="E28">
        <v>61</v>
      </c>
      <c r="F28">
        <v>68</v>
      </c>
      <c r="G28">
        <v>90</v>
      </c>
      <c r="H28">
        <v>105</v>
      </c>
      <c r="I28">
        <v>66</v>
      </c>
      <c r="J28">
        <v>91</v>
      </c>
      <c r="K28">
        <v>78</v>
      </c>
      <c r="L28">
        <v>81</v>
      </c>
      <c r="M28">
        <v>87</v>
      </c>
      <c r="N28">
        <v>62</v>
      </c>
    </row>
    <row r="30" spans="1:14" ht="12.75">
      <c r="A30" s="1" t="s">
        <v>27</v>
      </c>
      <c r="C30">
        <v>79</v>
      </c>
      <c r="D30">
        <v>74</v>
      </c>
      <c r="E30">
        <v>70</v>
      </c>
      <c r="F30">
        <v>71</v>
      </c>
      <c r="G30">
        <v>68</v>
      </c>
      <c r="H30">
        <v>71</v>
      </c>
      <c r="I30">
        <v>69</v>
      </c>
      <c r="J30">
        <v>70</v>
      </c>
      <c r="K30">
        <v>72</v>
      </c>
      <c r="L30">
        <v>75</v>
      </c>
      <c r="M30">
        <v>76</v>
      </c>
      <c r="N30">
        <v>79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carbonar</dc:creator>
  <cp:keywords/>
  <dc:description/>
  <cp:lastModifiedBy>antonio carbonari</cp:lastModifiedBy>
  <dcterms:created xsi:type="dcterms:W3CDTF">2008-11-14T15:54:55Z</dcterms:created>
  <dcterms:modified xsi:type="dcterms:W3CDTF">2015-12-09T14:35:09Z</dcterms:modified>
  <cp:category/>
  <cp:version/>
  <cp:contentType/>
  <cp:contentStatus/>
</cp:coreProperties>
</file>