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2300" windowHeight="97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<sst xmlns="http://schemas.openxmlformats.org/spreadsheetml/2006/main" count="34" uniqueCount="32">
  <si>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</si>
  <si>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</si>
  <si>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</si>
  <si>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</si>
  <si>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</si>
  <si>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</si>
  <si>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</si>
  <si>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</si>
  <si>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</si>
  <si>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</si>
  <si>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</si>
  <si>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</si>
  <si>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media mensile</t>
  </si>
  <si>
    <t>massima mensile</t>
  </si>
  <si>
    <t>minima mensile</t>
  </si>
  <si>
    <t>escursione</t>
  </si>
  <si>
    <t>Temperatura (°C)</t>
  </si>
  <si>
    <t>Hb</t>
  </si>
  <si>
    <t>Htot</t>
  </si>
  <si>
    <t>pv</t>
  </si>
  <si>
    <r>
      <t>Htot  (Wh/(m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giorno))</t>
    </r>
  </si>
  <si>
    <r>
      <t>Hd (MJ/(m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giorno))</t>
    </r>
  </si>
  <si>
    <t>Clima Padova</t>
  </si>
  <si>
    <r>
      <t xml:space="preserve">Latitudine: </t>
    </r>
    <r>
      <rPr>
        <sz val="10"/>
        <rFont val="Arial"/>
        <family val="2"/>
      </rPr>
      <t>45° 24'</t>
    </r>
  </si>
  <si>
    <r>
      <rPr>
        <b/>
        <sz val="10"/>
        <rFont val="Arial"/>
        <family val="2"/>
      </rPr>
      <t>Altitudine: 12</t>
    </r>
    <r>
      <rPr>
        <sz val="10"/>
        <rFont val="Arial"/>
        <family val="0"/>
      </rPr>
      <t xml:space="preserve"> m s.l.m.</t>
    </r>
  </si>
  <si>
    <t>UR</t>
  </si>
  <si>
    <t>Fonte: UNI 10349</t>
  </si>
  <si>
    <t>pv sat</t>
  </si>
  <si>
    <t>Temperature (°C)</t>
  </si>
  <si>
    <t>precipitazioni (mm/mese)</t>
  </si>
  <si>
    <t>Altra fonte (Wikipedia)</t>
  </si>
  <si>
    <t>Giorni di pioggia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</si>
</sst>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118" zoomScaleNormal="118" zoomScalePageLayoutView="0" workbookViewId="0" topLeftCell="A1">
      <selection activeCell="A29" sqref="A29"/>
    </sheetView>
  </sheetViews>
  <sheetFormatPr defaultColWidth="9.140625" defaultRowHeight="12.75"/>
  <cols>
    <col min="1" max="1" width="9.7109375" style="0" customWidth="1"/>
    <col min="2" max="2" width="13.140625" style="0" customWidth="1"/>
  </cols>
  <sheetData>
    <row r="1" ht="12.75">
      <c r="A1" s="1" t="s">
        <v>26</v>
      </c>
    </row>
    <row r="2" ht="12.75">
      <c r="A2" s="1"/>
    </row>
    <row r="3" spans="1:8" ht="12.75">
      <c r="A3" s="1" t="s">
        <v>22</v>
      </c>
      <c r="C3" s="1" t="s">
        <v>23</v>
      </c>
      <c r="E3" s="3"/>
      <c r="H3" s="3" t="s">
        <v>24</v>
      </c>
    </row>
    <row r="4" spans="1:5" ht="12.75">
      <c r="A4" s="1"/>
      <c r="B4" s="1"/>
      <c r="C4" s="1"/>
      <c r="D4" s="1"/>
      <c r="E4" s="1"/>
    </row>
    <row r="5" spans="1:14" ht="12.75">
      <c r="A5" s="1" t="s">
        <v>16</v>
      </c>
      <c r="B5" s="1"/>
      <c r="C5" s="2" t="s">
        <v>0</v>
      </c>
      <c r="D5" s="2" t="s">
        <v>1</v>
      </c>
      <c r="E5" s="2" t="s">
        <v>2</v>
      </c>
      <c r="F5" s="2" t="s">
        <v>3</v>
      </c>
      <c r="G5" s="2" t="s">
        <v>4</v>
      </c>
      <c r="H5" s="2" t="s">
        <v>5</v>
      </c>
      <c r="I5" s="2" t="s">
        <v>6</v>
      </c>
      <c r="J5" s="2" t="s">
        <v>7</v>
      </c>
      <c r="K5" s="2" t="s">
        <v>8</v>
      </c>
      <c r="L5" s="2" t="s">
        <v>9</v>
      </c>
      <c r="M5" s="2" t="s">
        <v>10</v>
      </c>
      <c r="N5" s="2" t="s">
        <v>11</v>
      </c>
    </row>
    <row r="6" spans="1:14" ht="12.75">
      <c r="A6" s="1" t="s">
        <v>12</v>
      </c>
      <c r="C6" s="4">
        <v>1.9</v>
      </c>
      <c r="D6" s="4">
        <v>4</v>
      </c>
      <c r="E6" s="4">
        <v>8.4</v>
      </c>
      <c r="F6" s="4">
        <v>13</v>
      </c>
      <c r="G6" s="4">
        <v>17.1</v>
      </c>
      <c r="H6" s="4">
        <v>21.3</v>
      </c>
      <c r="I6" s="4">
        <v>23.6</v>
      </c>
      <c r="J6" s="4">
        <v>23.1</v>
      </c>
      <c r="K6" s="4">
        <v>19.7</v>
      </c>
      <c r="L6" s="4">
        <v>13.8</v>
      </c>
      <c r="M6" s="4">
        <v>8.2</v>
      </c>
      <c r="N6" s="4">
        <v>3.6</v>
      </c>
    </row>
    <row r="7" spans="3:14" ht="12.75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4.25">
      <c r="A8" s="1" t="s">
        <v>21</v>
      </c>
      <c r="C8" s="4">
        <v>2.3</v>
      </c>
      <c r="D8" s="4">
        <v>3.5</v>
      </c>
      <c r="E8" s="4">
        <v>5.1</v>
      </c>
      <c r="F8" s="4">
        <v>6.7</v>
      </c>
      <c r="G8" s="4">
        <v>7.9</v>
      </c>
      <c r="H8" s="4">
        <v>8.4</v>
      </c>
      <c r="I8" s="4">
        <v>8</v>
      </c>
      <c r="J8" s="4">
        <v>7</v>
      </c>
      <c r="K8" s="4">
        <v>5.5</v>
      </c>
      <c r="L8" s="4">
        <v>3.9</v>
      </c>
      <c r="M8" s="4">
        <v>2.6</v>
      </c>
      <c r="N8" s="4">
        <v>2.1</v>
      </c>
    </row>
    <row r="9" spans="1:14" ht="12.75">
      <c r="A9" s="1" t="s">
        <v>17</v>
      </c>
      <c r="C9" s="4">
        <v>1.8</v>
      </c>
      <c r="D9" s="4">
        <v>3.6</v>
      </c>
      <c r="E9" s="4">
        <v>5.9</v>
      </c>
      <c r="F9" s="4">
        <v>8</v>
      </c>
      <c r="G9" s="4">
        <v>10.9</v>
      </c>
      <c r="H9" s="4">
        <v>12.2</v>
      </c>
      <c r="I9" s="4">
        <v>13.5</v>
      </c>
      <c r="J9" s="4">
        <v>11.7</v>
      </c>
      <c r="K9" s="4">
        <v>8.9</v>
      </c>
      <c r="L9" s="4">
        <v>5.5</v>
      </c>
      <c r="M9" s="4">
        <v>2.4</v>
      </c>
      <c r="N9" s="4">
        <v>2.1</v>
      </c>
    </row>
    <row r="10" spans="1:14" ht="12.75">
      <c r="A10" s="1" t="s">
        <v>18</v>
      </c>
      <c r="C10" s="4">
        <f>SUM(C8:C9)</f>
        <v>4.1</v>
      </c>
      <c r="D10" s="4">
        <f aca="true" t="shared" si="0" ref="D10:N10">SUM(D8:D9)</f>
        <v>7.1</v>
      </c>
      <c r="E10" s="4">
        <f t="shared" si="0"/>
        <v>11</v>
      </c>
      <c r="F10" s="4">
        <f t="shared" si="0"/>
        <v>14.7</v>
      </c>
      <c r="G10" s="4">
        <f t="shared" si="0"/>
        <v>18.8</v>
      </c>
      <c r="H10" s="4">
        <f t="shared" si="0"/>
        <v>20.6</v>
      </c>
      <c r="I10" s="4">
        <f t="shared" si="0"/>
        <v>21.5</v>
      </c>
      <c r="J10" s="4">
        <f t="shared" si="0"/>
        <v>18.7</v>
      </c>
      <c r="K10" s="4">
        <f t="shared" si="0"/>
        <v>14.4</v>
      </c>
      <c r="L10" s="4">
        <f t="shared" si="0"/>
        <v>9.4</v>
      </c>
      <c r="M10" s="4">
        <f t="shared" si="0"/>
        <v>5</v>
      </c>
      <c r="N10" s="4">
        <f t="shared" si="0"/>
        <v>4.2</v>
      </c>
    </row>
    <row r="11" spans="3:14" ht="12.75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4.25">
      <c r="A12" s="1" t="s">
        <v>20</v>
      </c>
      <c r="C12" s="5">
        <f>C10*1000/3.6</f>
        <v>1138.888888888889</v>
      </c>
      <c r="D12" s="5">
        <f aca="true" t="shared" si="1" ref="D12:N12">D10*1000/3.6</f>
        <v>1972.2222222222222</v>
      </c>
      <c r="E12" s="5">
        <f t="shared" si="1"/>
        <v>3055.5555555555557</v>
      </c>
      <c r="F12" s="5">
        <f t="shared" si="1"/>
        <v>4083.333333333333</v>
      </c>
      <c r="G12" s="5">
        <f t="shared" si="1"/>
        <v>5222.222222222222</v>
      </c>
      <c r="H12" s="5">
        <f t="shared" si="1"/>
        <v>5722.222222222222</v>
      </c>
      <c r="I12" s="5">
        <f t="shared" si="1"/>
        <v>5972.222222222222</v>
      </c>
      <c r="J12" s="5">
        <f t="shared" si="1"/>
        <v>5194.444444444444</v>
      </c>
      <c r="K12" s="5">
        <f t="shared" si="1"/>
        <v>4000</v>
      </c>
      <c r="L12" s="5">
        <f t="shared" si="1"/>
        <v>2611.111111111111</v>
      </c>
      <c r="M12" s="5">
        <f t="shared" si="1"/>
        <v>1388.888888888889</v>
      </c>
      <c r="N12" s="5">
        <f t="shared" si="1"/>
        <v>1166.6666666666667</v>
      </c>
    </row>
    <row r="13" spans="3:14" ht="12.75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1" t="s">
        <v>19</v>
      </c>
      <c r="C14" s="4">
        <v>591</v>
      </c>
      <c r="D14" s="4">
        <v>652</v>
      </c>
      <c r="E14" s="4">
        <v>809</v>
      </c>
      <c r="F14" s="4">
        <v>1083</v>
      </c>
      <c r="G14" s="4">
        <v>1388</v>
      </c>
      <c r="H14" s="4">
        <v>1790</v>
      </c>
      <c r="I14" s="4">
        <v>1929</v>
      </c>
      <c r="J14" s="4">
        <v>1928</v>
      </c>
      <c r="K14" s="4">
        <v>1718</v>
      </c>
      <c r="L14" s="4">
        <v>1252</v>
      </c>
      <c r="M14" s="4">
        <v>934</v>
      </c>
      <c r="N14" s="4">
        <v>677</v>
      </c>
    </row>
    <row r="15" spans="1:14" ht="12.75">
      <c r="A15" s="1" t="s">
        <v>27</v>
      </c>
      <c r="C15" s="5">
        <f aca="true" t="shared" si="2" ref="C15:N15">2.71828^((17.438*C6/(239.78+C6))+6.4147)</f>
        <v>700.4946917091039</v>
      </c>
      <c r="D15" s="5">
        <f t="shared" si="2"/>
        <v>813.0741642623125</v>
      </c>
      <c r="E15" s="5">
        <f t="shared" si="2"/>
        <v>1102.0295925036662</v>
      </c>
      <c r="F15" s="5">
        <f t="shared" si="2"/>
        <v>1497.4195811560078</v>
      </c>
      <c r="G15" s="5">
        <f t="shared" si="2"/>
        <v>1949.8515369805882</v>
      </c>
      <c r="H15" s="5">
        <f t="shared" si="2"/>
        <v>2533.5070602622977</v>
      </c>
      <c r="I15" s="5">
        <f t="shared" si="2"/>
        <v>2913.806865199793</v>
      </c>
      <c r="J15" s="5">
        <f t="shared" si="2"/>
        <v>2827.1387320325753</v>
      </c>
      <c r="K15" s="5">
        <f t="shared" si="2"/>
        <v>2295.2716100430966</v>
      </c>
      <c r="L15" s="5">
        <f t="shared" si="2"/>
        <v>1577.6365273690672</v>
      </c>
      <c r="M15" s="5">
        <f t="shared" si="2"/>
        <v>1087.1564788920057</v>
      </c>
      <c r="N15" s="5">
        <f t="shared" si="2"/>
        <v>790.474101157963</v>
      </c>
    </row>
    <row r="16" spans="3:14" ht="12.7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2.75">
      <c r="A17" s="1" t="s">
        <v>25</v>
      </c>
      <c r="C17" s="5">
        <f>(C14/C15)*100</f>
        <v>84.36894768724757</v>
      </c>
      <c r="D17" s="5">
        <f aca="true" t="shared" si="3" ref="D17:N17">(D14/D15)*100</f>
        <v>80.18948684607976</v>
      </c>
      <c r="E17" s="5">
        <f t="shared" si="3"/>
        <v>73.41000690934791</v>
      </c>
      <c r="F17" s="5">
        <f t="shared" si="3"/>
        <v>72.32441819439306</v>
      </c>
      <c r="G17" s="5">
        <f t="shared" si="3"/>
        <v>71.18490683395135</v>
      </c>
      <c r="H17" s="5">
        <f t="shared" si="3"/>
        <v>70.65304960368567</v>
      </c>
      <c r="I17" s="5">
        <f t="shared" si="3"/>
        <v>66.2020541937234</v>
      </c>
      <c r="J17" s="5">
        <f t="shared" si="3"/>
        <v>68.1961581211072</v>
      </c>
      <c r="K17" s="5">
        <f t="shared" si="3"/>
        <v>74.8495294623429</v>
      </c>
      <c r="L17" s="5">
        <f t="shared" si="3"/>
        <v>79.35921730259933</v>
      </c>
      <c r="M17" s="5">
        <f t="shared" si="3"/>
        <v>85.91219554262346</v>
      </c>
      <c r="N17" s="5">
        <f t="shared" si="3"/>
        <v>85.64480468218565</v>
      </c>
    </row>
    <row r="20" ht="12.75">
      <c r="A20" s="1" t="s">
        <v>30</v>
      </c>
    </row>
    <row r="21" ht="12.75">
      <c r="A21" s="3"/>
    </row>
    <row r="22" spans="1:14" ht="12.75">
      <c r="A22" s="1" t="s">
        <v>28</v>
      </c>
      <c r="B22" s="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1" t="s">
        <v>13</v>
      </c>
      <c r="B23" s="2"/>
      <c r="C23" s="4">
        <v>5.3</v>
      </c>
      <c r="D23" s="4">
        <v>8.2</v>
      </c>
      <c r="E23" s="4">
        <v>12.7</v>
      </c>
      <c r="F23" s="4">
        <v>17.3</v>
      </c>
      <c r="G23" s="4">
        <v>22.2</v>
      </c>
      <c r="H23" s="4">
        <v>26.3</v>
      </c>
      <c r="I23" s="4">
        <v>28.8</v>
      </c>
      <c r="J23" s="4">
        <v>28.1</v>
      </c>
      <c r="K23" s="4">
        <v>24.1</v>
      </c>
      <c r="L23" s="4">
        <v>17.9</v>
      </c>
      <c r="M23" s="4">
        <v>11.4</v>
      </c>
      <c r="N23" s="4">
        <v>6.6</v>
      </c>
    </row>
    <row r="24" spans="1:14" ht="12.75">
      <c r="A24" s="1" t="s">
        <v>14</v>
      </c>
      <c r="B24" s="2"/>
      <c r="C24" s="4">
        <v>-1.1</v>
      </c>
      <c r="D24" s="4">
        <v>0.4</v>
      </c>
      <c r="E24" s="4">
        <v>4.1</v>
      </c>
      <c r="F24" s="4">
        <v>8.1</v>
      </c>
      <c r="G24" s="4">
        <v>12.3</v>
      </c>
      <c r="H24" s="4">
        <v>15.9</v>
      </c>
      <c r="I24" s="6">
        <v>18.9</v>
      </c>
      <c r="J24" s="4">
        <v>17.3</v>
      </c>
      <c r="K24" s="4">
        <v>14.2</v>
      </c>
      <c r="L24" s="4">
        <v>9.5</v>
      </c>
      <c r="M24" s="4">
        <v>4.5</v>
      </c>
      <c r="N24" s="4">
        <v>0.6</v>
      </c>
    </row>
    <row r="25" spans="1:14" ht="12.75">
      <c r="A25" s="1" t="s">
        <v>15</v>
      </c>
      <c r="C25" s="4">
        <f>C23-C24</f>
        <v>6.4</v>
      </c>
      <c r="D25" s="4">
        <f aca="true" t="shared" si="4" ref="D25:N25">D23-D24</f>
        <v>7.799999999999999</v>
      </c>
      <c r="E25" s="4">
        <f t="shared" si="4"/>
        <v>8.6</v>
      </c>
      <c r="F25" s="4">
        <f t="shared" si="4"/>
        <v>9.200000000000001</v>
      </c>
      <c r="G25" s="4">
        <f t="shared" si="4"/>
        <v>9.899999999999999</v>
      </c>
      <c r="H25" s="4">
        <f t="shared" si="4"/>
        <v>10.4</v>
      </c>
      <c r="I25" s="4">
        <f t="shared" si="4"/>
        <v>9.900000000000002</v>
      </c>
      <c r="J25" s="4">
        <f t="shared" si="4"/>
        <v>10.8</v>
      </c>
      <c r="K25" s="4">
        <f t="shared" si="4"/>
        <v>9.900000000000002</v>
      </c>
      <c r="L25" s="4">
        <f t="shared" si="4"/>
        <v>8.399999999999999</v>
      </c>
      <c r="M25" s="4">
        <f t="shared" si="4"/>
        <v>6.9</v>
      </c>
      <c r="N25" s="4">
        <f t="shared" si="4"/>
        <v>6</v>
      </c>
    </row>
    <row r="26" spans="1:14" ht="12.75">
      <c r="A26" s="1" t="s">
        <v>12</v>
      </c>
      <c r="C26">
        <f>(C23+C24)/2</f>
        <v>2.0999999999999996</v>
      </c>
      <c r="D26">
        <f aca="true" t="shared" si="5" ref="D26:N26">(D23+D24)/2</f>
        <v>4.3</v>
      </c>
      <c r="E26">
        <f t="shared" si="5"/>
        <v>8.399999999999999</v>
      </c>
      <c r="F26">
        <f t="shared" si="5"/>
        <v>12.7</v>
      </c>
      <c r="G26">
        <f t="shared" si="5"/>
        <v>17.25</v>
      </c>
      <c r="H26">
        <f t="shared" si="5"/>
        <v>21.1</v>
      </c>
      <c r="I26">
        <f t="shared" si="5"/>
        <v>23.85</v>
      </c>
      <c r="J26">
        <f t="shared" si="5"/>
        <v>22.700000000000003</v>
      </c>
      <c r="K26">
        <f t="shared" si="5"/>
        <v>19.15</v>
      </c>
      <c r="L26">
        <f t="shared" si="5"/>
        <v>13.7</v>
      </c>
      <c r="M26">
        <f t="shared" si="5"/>
        <v>7.95</v>
      </c>
      <c r="N26">
        <f t="shared" si="5"/>
        <v>3.5999999999999996</v>
      </c>
    </row>
    <row r="28" spans="1:14" ht="12.75">
      <c r="A28" s="1" t="s">
        <v>29</v>
      </c>
      <c r="C28">
        <v>48</v>
      </c>
      <c r="D28">
        <v>49</v>
      </c>
      <c r="E28">
        <v>68</v>
      </c>
      <c r="F28">
        <v>79</v>
      </c>
      <c r="G28">
        <v>82</v>
      </c>
      <c r="H28">
        <v>82</v>
      </c>
      <c r="I28">
        <v>60</v>
      </c>
      <c r="J28">
        <v>59</v>
      </c>
      <c r="K28">
        <v>67</v>
      </c>
      <c r="L28">
        <v>83</v>
      </c>
      <c r="M28">
        <v>82</v>
      </c>
      <c r="N28">
        <v>61</v>
      </c>
    </row>
    <row r="29" spans="1:14" ht="12.75">
      <c r="A29" s="1" t="s">
        <v>31</v>
      </c>
      <c r="C29">
        <v>6</v>
      </c>
      <c r="D29">
        <v>5</v>
      </c>
      <c r="E29">
        <v>7</v>
      </c>
      <c r="F29">
        <v>9</v>
      </c>
      <c r="G29">
        <v>9</v>
      </c>
      <c r="H29">
        <v>8</v>
      </c>
      <c r="I29">
        <v>7</v>
      </c>
      <c r="J29">
        <v>6</v>
      </c>
      <c r="K29">
        <v>7</v>
      </c>
      <c r="L29">
        <v>8</v>
      </c>
      <c r="M29">
        <v>8</v>
      </c>
      <c r="N29">
        <v>7</v>
      </c>
    </row>
    <row r="30" ht="12.75">
      <c r="A30" s="1"/>
    </row>
    <row r="31" spans="1:14" ht="12.75">
      <c r="A31" s="1" t="s">
        <v>25</v>
      </c>
      <c r="C31">
        <v>80</v>
      </c>
      <c r="D31">
        <v>73</v>
      </c>
      <c r="E31">
        <v>69</v>
      </c>
      <c r="F31">
        <v>70</v>
      </c>
      <c r="G31">
        <v>69</v>
      </c>
      <c r="H31">
        <v>70</v>
      </c>
      <c r="I31">
        <v>68</v>
      </c>
      <c r="J31">
        <v>69</v>
      </c>
      <c r="K31">
        <v>71</v>
      </c>
      <c r="L31">
        <v>74</v>
      </c>
      <c r="M31">
        <v>77</v>
      </c>
      <c r="N31">
        <v>81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carbonar</dc:creator>
  <cp:keywords/>
  <dc:description/>
  <cp:lastModifiedBy>Carbonar</cp:lastModifiedBy>
  <dcterms:created xsi:type="dcterms:W3CDTF">2008-11-14T15:54:55Z</dcterms:created>
  <dcterms:modified xsi:type="dcterms:W3CDTF">2015-12-09T14:58:58Z</dcterms:modified>
  <cp:category/>
  <cp:version/>
  <cp:contentType/>
  <cp:contentStatus/>
</cp:coreProperties>
</file>